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947A5AC5-9FE6-4F44-8545-4ABB62ED2CF2}" xr6:coauthVersionLast="47" xr6:coauthVersionMax="47" xr10:uidLastSave="{00000000-0000-0000-0000-000000000000}"/>
  <bookViews>
    <workbookView xWindow="2295" yWindow="2010" windowWidth="21600" windowHeight="112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G11" i="1" s="1"/>
  <c r="G10" i="1"/>
  <c r="G5" i="1"/>
  <c r="E5" i="1"/>
  <c r="F5" i="1" s="1"/>
  <c r="E6" i="1"/>
  <c r="F6" i="1" s="1"/>
  <c r="E7" i="1"/>
  <c r="F7" i="1" s="1"/>
  <c r="D9" i="1"/>
  <c r="E9" i="1" s="1"/>
  <c r="F9" i="1" s="1"/>
  <c r="D8" i="1"/>
  <c r="E8" i="1" s="1"/>
  <c r="F8" i="1" s="1"/>
  <c r="D7" i="1"/>
  <c r="G7" i="1" s="1"/>
  <c r="D6" i="1"/>
  <c r="G6" i="1" s="1"/>
  <c r="E11" i="1" l="1"/>
  <c r="F11" i="1" s="1"/>
  <c r="G8" i="1"/>
  <c r="G9" i="1"/>
  <c r="E10" i="1"/>
  <c r="F10" i="1" s="1"/>
</calcChain>
</file>

<file path=xl/sharedStrings.xml><?xml version="1.0" encoding="utf-8"?>
<sst xmlns="http://schemas.openxmlformats.org/spreadsheetml/2006/main" count="19" uniqueCount="19">
  <si>
    <t>Tax Base Calculation - Longden Parish Council</t>
  </si>
  <si>
    <t>Year</t>
  </si>
  <si>
    <t>Precept</t>
  </si>
  <si>
    <t>Tax base</t>
  </si>
  <si>
    <t>Band D equivalent charge per annum</t>
  </si>
  <si>
    <t>Difference from previous year</t>
  </si>
  <si>
    <t>% change</t>
  </si>
  <si>
    <t>Impact of £1,000 increase / decrease (+/-)  on band D</t>
  </si>
  <si>
    <t>2018 - 2019</t>
  </si>
  <si>
    <t>2019 - 2020</t>
  </si>
  <si>
    <t>2020 - 2021</t>
  </si>
  <si>
    <t>2021 - 2022</t>
  </si>
  <si>
    <t>2022-2023</t>
  </si>
  <si>
    <t>2023-2024</t>
  </si>
  <si>
    <t>2024-2025</t>
  </si>
  <si>
    <t>2025-2026</t>
  </si>
  <si>
    <t>Note; Tax base for 2025-2026 not confirmed at time of budget preparation</t>
  </si>
  <si>
    <t>2026-2027</t>
  </si>
  <si>
    <t>An increase in the number of houses occupied usually brings the tax base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</si>
</sst>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9" fontId="2" fillId="0" borderId="1" xfId="1" applyFont="1" applyBorder="1"/>
    <xf numFmtId="0" fontId="2" fillId="2" borderId="0" xfId="0" applyFont="1" applyFill="1"/>
    <xf numFmtId="164" fontId="2" fillId="2" borderId="0" xfId="0" applyNumberFormat="1" applyFont="1" applyFill="1"/>
    <xf numFmtId="0" fontId="2" fillId="3" borderId="1" xfId="0" applyFont="1" applyFill="1" applyBorder="1"/>
    <xf numFmtId="9" fontId="2" fillId="0" borderId="1" xfId="1" applyNumberFormat="1" applyFont="1" applyBorder="1"/>
    <xf numFmtId="0" fontId="2" fillId="0" borderId="1" xfId="0" applyFont="1" applyFill="1" applyBorder="1"/>
    <xf numFmtId="0" fontId="2" fillId="0" borderId="0" xfId="0" applyFont="1" applyFill="1" applyBorder="1"/>
    <xf numFmtId="164" fontId="2" fillId="0" borderId="0" xfId="0" applyNumberFormat="1" applyFont="1" applyBorder="1"/>
    <xf numFmtId="0" fontId="2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A2" workbookViewId="0">
      <selection activeCell="F12" sqref="F12"/>
    </sheetView>
  </sheetViews>
  <sheetFormatPr defaultColWidth="9.140625" defaultRowHeight="15" x14ac:dyDescent="0.25"/>
  <cols>
    <col min="1" max="1" width="13.7109375" style="2" customWidth="1"/>
    <col min="2" max="2" width="13" style="8" customWidth="1"/>
    <col min="3" max="3" width="12.28515625" style="2" customWidth="1"/>
    <col min="4" max="4" width="13.5703125" style="8" customWidth="1"/>
    <col min="5" max="5" width="12.42578125" style="8" customWidth="1"/>
    <col min="6" max="6" width="9.5703125" style="2" bestFit="1" customWidth="1"/>
    <col min="7" max="7" width="14.140625" style="2" customWidth="1"/>
    <col min="8" max="16384" width="9.140625" style="2"/>
  </cols>
  <sheetData>
    <row r="1" spans="1:7" x14ac:dyDescent="0.25">
      <c r="A1" s="1" t="s">
        <v>0</v>
      </c>
    </row>
    <row r="3" spans="1:7" ht="75" x14ac:dyDescent="0.25">
      <c r="A3" s="3" t="s">
        <v>1</v>
      </c>
      <c r="B3" s="9" t="s">
        <v>2</v>
      </c>
      <c r="C3" s="3" t="s">
        <v>3</v>
      </c>
      <c r="D3" s="10" t="s">
        <v>4</v>
      </c>
      <c r="E3" s="10" t="s">
        <v>5</v>
      </c>
      <c r="F3" s="3" t="s">
        <v>6</v>
      </c>
      <c r="G3" s="4" t="s">
        <v>7</v>
      </c>
    </row>
    <row r="4" spans="1:7" x14ac:dyDescent="0.25">
      <c r="A4" s="5" t="s">
        <v>8</v>
      </c>
      <c r="B4" s="6">
        <v>27451</v>
      </c>
      <c r="C4" s="5">
        <v>517.65</v>
      </c>
      <c r="D4" s="6">
        <v>53.03</v>
      </c>
      <c r="E4" s="6"/>
      <c r="F4" s="5"/>
      <c r="G4" s="5"/>
    </row>
    <row r="5" spans="1:7" x14ac:dyDescent="0.25">
      <c r="A5" s="5" t="s">
        <v>9</v>
      </c>
      <c r="B5" s="6">
        <v>33461</v>
      </c>
      <c r="C5" s="5">
        <v>514.79999999999995</v>
      </c>
      <c r="D5" s="6">
        <v>65</v>
      </c>
      <c r="E5" s="6">
        <f t="shared" ref="E5:E11" si="0">D5-D4</f>
        <v>11.969999999999999</v>
      </c>
      <c r="F5" s="7">
        <f t="shared" ref="F5:F11" si="1">(E5/D4)</f>
        <v>0.22572128983594189</v>
      </c>
      <c r="G5" s="6">
        <f t="shared" ref="G5:G11" si="2">(B5+1000)/C5-D5</f>
        <v>1.94055944055944</v>
      </c>
    </row>
    <row r="6" spans="1:7" x14ac:dyDescent="0.25">
      <c r="A6" s="5" t="s">
        <v>10</v>
      </c>
      <c r="B6" s="6">
        <v>35620</v>
      </c>
      <c r="C6" s="5">
        <v>533.22</v>
      </c>
      <c r="D6" s="6">
        <f>B6/C6</f>
        <v>66.801695360264048</v>
      </c>
      <c r="E6" s="6">
        <f t="shared" si="0"/>
        <v>1.8016953602640484</v>
      </c>
      <c r="F6" s="7">
        <f t="shared" si="1"/>
        <v>2.7718390157908439E-2</v>
      </c>
      <c r="G6" s="6">
        <f t="shared" si="2"/>
        <v>1.875398522185975</v>
      </c>
    </row>
    <row r="7" spans="1:7" x14ac:dyDescent="0.25">
      <c r="A7" s="5" t="s">
        <v>11</v>
      </c>
      <c r="B7" s="6">
        <v>35620</v>
      </c>
      <c r="C7" s="5">
        <v>532.6</v>
      </c>
      <c r="D7" s="6">
        <f>B7/C7</f>
        <v>66.879459256477659</v>
      </c>
      <c r="E7" s="6">
        <f t="shared" si="0"/>
        <v>7.7763896213610906E-2</v>
      </c>
      <c r="F7" s="7">
        <f t="shared" si="1"/>
        <v>1.1641006383779229E-3</v>
      </c>
      <c r="G7" s="6">
        <f t="shared" si="2"/>
        <v>1.8775816748028546</v>
      </c>
    </row>
    <row r="8" spans="1:7" x14ac:dyDescent="0.25">
      <c r="A8" s="5" t="s">
        <v>12</v>
      </c>
      <c r="B8" s="6">
        <v>37101</v>
      </c>
      <c r="C8" s="5">
        <v>543.12</v>
      </c>
      <c r="D8" s="6">
        <f>B8/C8</f>
        <v>68.310870525850646</v>
      </c>
      <c r="E8" s="6">
        <f t="shared" si="0"/>
        <v>1.4314112693729868</v>
      </c>
      <c r="F8" s="11">
        <f t="shared" si="1"/>
        <v>2.140285351117498E-2</v>
      </c>
      <c r="G8" s="6">
        <f t="shared" si="2"/>
        <v>1.8412137280895564</v>
      </c>
    </row>
    <row r="9" spans="1:7" x14ac:dyDescent="0.25">
      <c r="A9" s="5" t="s">
        <v>13</v>
      </c>
      <c r="B9" s="6">
        <v>37472</v>
      </c>
      <c r="C9" s="5">
        <v>544.61</v>
      </c>
      <c r="D9" s="6">
        <f>B9/C9</f>
        <v>68.805200051412939</v>
      </c>
      <c r="E9" s="6">
        <f t="shared" si="0"/>
        <v>0.49432952556229282</v>
      </c>
      <c r="F9" s="11">
        <f t="shared" si="1"/>
        <v>7.2364694192445607E-3</v>
      </c>
      <c r="G9" s="6">
        <f t="shared" si="2"/>
        <v>1.8361763463763054</v>
      </c>
    </row>
    <row r="10" spans="1:7" x14ac:dyDescent="0.25">
      <c r="A10" s="5" t="s">
        <v>14</v>
      </c>
      <c r="B10" s="6">
        <v>38853</v>
      </c>
      <c r="C10" s="14">
        <v>559.74</v>
      </c>
      <c r="D10" s="6">
        <f>B10/C10</f>
        <v>69.412584414192295</v>
      </c>
      <c r="E10" s="6">
        <f t="shared" si="0"/>
        <v>0.60738436277935648</v>
      </c>
      <c r="F10" s="11">
        <f t="shared" si="1"/>
        <v>8.8275938784496515E-3</v>
      </c>
      <c r="G10" s="6">
        <f t="shared" si="2"/>
        <v>1.7865437524565095</v>
      </c>
    </row>
    <row r="11" spans="1:7" x14ac:dyDescent="0.25">
      <c r="A11" s="5" t="s">
        <v>15</v>
      </c>
      <c r="B11" s="6">
        <v>39836</v>
      </c>
      <c r="C11" s="14">
        <v>558.75</v>
      </c>
      <c r="D11" s="6">
        <f>B11/C11</f>
        <v>71.294854586129759</v>
      </c>
      <c r="E11" s="6">
        <f t="shared" si="0"/>
        <v>1.8822701719374635</v>
      </c>
      <c r="F11" s="15">
        <f t="shared" si="1"/>
        <v>2.7117131393721874E-2</v>
      </c>
      <c r="G11" s="6">
        <f t="shared" si="2"/>
        <v>1.7897091722595064</v>
      </c>
    </row>
    <row r="12" spans="1:7" x14ac:dyDescent="0.25">
      <c r="A12" s="16" t="s">
        <v>17</v>
      </c>
      <c r="B12" s="6"/>
      <c r="C12" s="5"/>
      <c r="D12" s="6"/>
      <c r="E12" s="6"/>
      <c r="F12" s="5"/>
      <c r="G12" s="5"/>
    </row>
    <row r="13" spans="1:7" x14ac:dyDescent="0.25">
      <c r="A13" s="17"/>
      <c r="B13" s="18"/>
      <c r="C13" s="19"/>
      <c r="D13" s="18"/>
      <c r="E13" s="18"/>
      <c r="F13" s="19"/>
      <c r="G13" s="19"/>
    </row>
    <row r="14" spans="1:7" x14ac:dyDescent="0.25">
      <c r="A14" s="12" t="s">
        <v>16</v>
      </c>
      <c r="B14" s="13"/>
      <c r="C14" s="12"/>
      <c r="D14" s="13"/>
      <c r="E14" s="13"/>
    </row>
    <row r="15" spans="1:7" x14ac:dyDescent="0.25">
      <c r="A15" s="17" t="s">
        <v>18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90d572-797d-40e8-8c97-430db0db58c7">
      <Terms xmlns="http://schemas.microsoft.com/office/infopath/2007/PartnerControls"/>
    </lcf76f155ced4ddcb4097134ff3c332f>
    <TaxCatchAll xmlns="a1059396-4fb0-45d5-97da-546bd3e5c2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A14B5A086F047B3E5BB5883DAA09B" ma:contentTypeVersion="10" ma:contentTypeDescription="Create a new document." ma:contentTypeScope="" ma:versionID="20d90063ef01d5c1a03ba90504ecdde1">
  <xsd:schema xmlns:xsd="http://www.w3.org/2001/XMLSchema" xmlns:xs="http://www.w3.org/2001/XMLSchema" xmlns:p="http://schemas.microsoft.com/office/2006/metadata/properties" xmlns:ns2="ac90d572-797d-40e8-8c97-430db0db58c7" xmlns:ns3="a1059396-4fb0-45d5-97da-546bd3e5c23f" targetNamespace="http://schemas.microsoft.com/office/2006/metadata/properties" ma:root="true" ma:fieldsID="7d51f912513b8952a7dbe4d4135f297a" ns2:_="" ns3:_="">
    <xsd:import namespace="ac90d572-797d-40e8-8c97-430db0db58c7"/>
    <xsd:import namespace="a1059396-4fb0-45d5-97da-546bd3e5c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0d572-797d-40e8-8c97-430db0db58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b6eb092-4e5d-4e6b-a2f0-7e927bd9e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59396-4fb0-45d5-97da-546bd3e5c23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2a1964d-dc5c-4d9b-8015-4a862368190d}" ma:internalName="TaxCatchAll" ma:showField="CatchAllData" ma:web="a1059396-4fb0-45d5-97da-546bd3e5c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5E9DD5-DB34-4AB4-B886-0C294267AE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6254E-C91C-4EDD-87D4-F3189B3A72BB}">
  <ds:schemaRefs>
    <ds:schemaRef ds:uri="http://schemas.microsoft.com/office/2006/metadata/properties"/>
    <ds:schemaRef ds:uri="http://schemas.microsoft.com/office/infopath/2007/PartnerControls"/>
    <ds:schemaRef ds:uri="ac90d572-797d-40e8-8c97-430db0db58c7"/>
    <ds:schemaRef ds:uri="a1059396-4fb0-45d5-97da-546bd3e5c23f"/>
  </ds:schemaRefs>
</ds:datastoreItem>
</file>

<file path=customXml/itemProps3.xml><?xml version="1.0" encoding="utf-8"?>
<ds:datastoreItem xmlns:ds="http://schemas.openxmlformats.org/officeDocument/2006/customXml" ds:itemID="{E37ABECD-27F1-4F07-8B76-62769BB1B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90d572-797d-40e8-8c97-430db0db58c7"/>
    <ds:schemaRef ds:uri="a1059396-4fb0-45d5-97da-546bd3e5c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2025-11-12T15:36:19Z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0x0101009B7A14B5A086F047B3E5BB5883DAA09B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